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670" activeTab="0"/>
  </bookViews>
  <sheets>
    <sheet name="23PŘÍJROZ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<sst xmlns="http://schemas.openxmlformats.org/spreadsheetml/2006/main" count="96" uniqueCount="96">
  <si>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 xml:space="preserve">      Návrh rozpočtu na rok 1998</t>
  </si>
  <si>
    <t xml:space="preserve">       Příjmy</t>
  </si>
  <si>
    <t xml:space="preserve">  1 - Daňové příjmy</t>
  </si>
  <si>
    <t>11 - Daně z příjmů a kap. výnosů</t>
  </si>
  <si>
    <t>1122 - Daň z příjmu pr. osob za obec</t>
  </si>
  <si>
    <t>12 - Vnitřní daně ze zboží a služeb</t>
  </si>
  <si>
    <t>1211 - Daň z přidané hodnoty</t>
  </si>
  <si>
    <t>133 - Poplatky a odvody v oblasti živ.prost.</t>
  </si>
  <si>
    <t>1332 - Poplatky za znečišť. ovzduší</t>
  </si>
  <si>
    <t xml:space="preserve">1341 - Poplatek ze psů - </t>
  </si>
  <si>
    <t>136 - Správní poplatky</t>
  </si>
  <si>
    <t>36 - Správní poplatky</t>
  </si>
  <si>
    <t xml:space="preserve">15 - Majetkové daně </t>
  </si>
  <si>
    <t>151 - Daně z majetku</t>
  </si>
  <si>
    <t>1511 - Daň z nemovitostí</t>
  </si>
  <si>
    <t xml:space="preserve">  2 - Nedaňové příjmy</t>
  </si>
  <si>
    <t>211 - Příjmy z vlastní činnosti</t>
  </si>
  <si>
    <t>213 - Příjmy z pronájmu majetku</t>
  </si>
  <si>
    <t>214 - Příjmy z úroků a realizace fin. majetku</t>
  </si>
  <si>
    <t>22 - Přijaté sankční platby a vratky transferů</t>
  </si>
  <si>
    <t>221 - Přijaté sankční platby</t>
  </si>
  <si>
    <t>23 - Příjmy z prodeje nekap. maj. a ost.</t>
  </si>
  <si>
    <t>232 - Ostatní nedaňové příjmy</t>
  </si>
  <si>
    <t xml:space="preserve">  3 - Kapitálové příjmy</t>
  </si>
  <si>
    <t>3111 - Příjmy z prodeje pozemků</t>
  </si>
  <si>
    <t>3112 - Příjmy z prod. ost. nem. a jejich částí</t>
  </si>
  <si>
    <t>8-Financování</t>
  </si>
  <si>
    <t>8115-Přebytek hospodaření z min.roku</t>
  </si>
  <si>
    <t>3314 2111 - příjmy z knihovny</t>
  </si>
  <si>
    <t>3349 2111 - příjmy za inzerci v Naději</t>
  </si>
  <si>
    <t>3612 2111 - příjmy služby byty</t>
  </si>
  <si>
    <t>3632 2111 - příjmy za hroby</t>
  </si>
  <si>
    <t>3722 2111 - příjmy za žetony</t>
  </si>
  <si>
    <t>3725 2111 - příjmy z Ekokomu</t>
  </si>
  <si>
    <t>6171 2111 - příjmy vnitř.správa</t>
  </si>
  <si>
    <t>3722 2112 - příjmy z prodeje zboží</t>
  </si>
  <si>
    <t>3612 2132 - příjmy z pronájmu bytů</t>
  </si>
  <si>
    <t xml:space="preserve">1361 - Správní poplatky </t>
  </si>
  <si>
    <t>4134-Převody z rozpočtových účtů</t>
  </si>
  <si>
    <t>3639 2131 - příjmy ze zahrad,pozemků</t>
  </si>
  <si>
    <t>5512 2132 - příjmy z pronájmu hasičárny</t>
  </si>
  <si>
    <t>1111 - Daň z příjmů fyzických osob ze závislé činnosti</t>
  </si>
  <si>
    <t>1112 - Daň z příjmů FO ze samost. výděl. činnosti</t>
  </si>
  <si>
    <t>1113 - Daň z příjmů FO z kapitálových výnosů</t>
  </si>
  <si>
    <t>112 - Daň z příjmu právnických  osob</t>
  </si>
  <si>
    <t>111 - Daně z příjmů fyzických osob</t>
  </si>
  <si>
    <t>1121 - Daň z příjmu právnických  osob</t>
  </si>
  <si>
    <t>121 - Obecné  daně ze zboží a služeb</t>
  </si>
  <si>
    <t>13 - Daně a poplatky z vybr.činností  a služeb</t>
  </si>
  <si>
    <t>134 - Místní  poplatky z vybraných činností a služeb</t>
  </si>
  <si>
    <t>1343 - Poplatek za užívání veřejného  prostranství</t>
  </si>
  <si>
    <t>1347-Poplatek za provozovaný výherní hrací přístroj</t>
  </si>
  <si>
    <t>1351 - Odvod výtěžku z provozování loterií</t>
  </si>
  <si>
    <t>135 - Ostatní odvody z vybran. činností a služeb</t>
  </si>
  <si>
    <t>1337-Poplatek za provoz systému shromažďování,atd</t>
  </si>
  <si>
    <t xml:space="preserve">21 - Příjmy z vlastní činnosti  a odv. přebytků </t>
  </si>
  <si>
    <t>6171 2119 - příjmy vnitř. správa</t>
  </si>
  <si>
    <t>2341 2131 - příjmy z pronájmu rybníka</t>
  </si>
  <si>
    <t>3613 2132 - příjmy z pronájmu nebytových prostor</t>
  </si>
  <si>
    <t>3632 2132 - příjmy z pronájmu smuteční sině</t>
  </si>
  <si>
    <t>2142-příjmy z podílů na zisku a dividend</t>
  </si>
  <si>
    <t>2211 - Přijaté sankční platby</t>
  </si>
  <si>
    <t>2141 - příjmy z úroků</t>
  </si>
  <si>
    <t>222-Přijaté vratky transferů a ost. příjmy z finan.vypořádání</t>
  </si>
  <si>
    <t>2221-Přijaté vratky transferů od jiných veř. rozpočtů</t>
  </si>
  <si>
    <t>231 - Příjmy z prodeje krátk. a drob. dlouh. majetku</t>
  </si>
  <si>
    <t>2310 - Příjmy z prodeje krátk. a drob. dlouh. majetku</t>
  </si>
  <si>
    <t>2321 - Přijaté neinvestiční dary</t>
  </si>
  <si>
    <t>2324- Přijaté nekapitálové příspěvky a  náhrady</t>
  </si>
  <si>
    <t>2329 - Ostatní nedaňové příjmy jinde nezařazené</t>
  </si>
  <si>
    <t>31 - Příjmy z prodeje dlouhod. majetku a ostatní</t>
  </si>
  <si>
    <t>311 - Příjmy z prodeje dlouhodobého  majetku</t>
  </si>
  <si>
    <t>3113 - Příjem z prodeje ostatního hmotného dlouh. majetku</t>
  </si>
  <si>
    <t xml:space="preserve">  4 - Přijaté transfery</t>
  </si>
  <si>
    <t>41 - Neinvestiční přijaté transfery</t>
  </si>
  <si>
    <t>411 - Neinvestiční  přijaté transfery od veř. rozpočtů</t>
  </si>
  <si>
    <t>4111 - Neinvestiční  přijaté transfery z všeob. pokl. správy SR</t>
  </si>
  <si>
    <t xml:space="preserve">4112 - Neinv. přijaté transfery  ze SR </t>
  </si>
  <si>
    <t>4116 - Ostatní neinvest.  přijaté transfery</t>
  </si>
  <si>
    <t>412 - Neinv. přijaté transfery od  veř. rozp. územní úrovně</t>
  </si>
  <si>
    <t>4121 - Neinvest. přijaté transfery od obcí</t>
  </si>
  <si>
    <t>42 Investiční přijaté transfery</t>
  </si>
  <si>
    <t>421  - Investiční přijaté transfery od veř. rozp.</t>
  </si>
  <si>
    <t>4211 - Investiční přijaté transfery od veř. rozp. ústř. úrovně</t>
  </si>
  <si>
    <t>4213 - Investiční přijaté transfery ze st. fondů</t>
  </si>
  <si>
    <t>4212-Investiční přijaté transfer ze SR v rámci souhr.dotač. Vztahu</t>
  </si>
  <si>
    <t>81 - Financování z tuzemska</t>
  </si>
  <si>
    <t>811 - Krátkodobé financování</t>
  </si>
  <si>
    <t>8123-Dlouhodobé přijaté půjčené prostředky</t>
  </si>
  <si>
    <t>4223 - Investiční přijaté transfery od reg. rad</t>
  </si>
  <si>
    <t>422 - Investiční přijaté transfery od veř. rozp.</t>
  </si>
  <si>
    <t>3419 2132 - příjmy z pronájmu tělocvičny</t>
  </si>
  <si>
    <t xml:space="preserve">3412 2132 - příjmy z tenisového hřiště </t>
  </si>
  <si>
    <t>3613 2111 - příjmy služby nebyty</t>
  </si>
  <si>
    <t>Návrh rozpočtu Obce Raduň na rok  2013</t>
  </si>
  <si>
    <t>1355 - Odvod z VHP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</si>
</sst>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Kč&quot;#,##0_);[Red]\(&quot; Kč&quot;#,##0\)"/>
    <numFmt numFmtId="167" formatCode="&quot; Kč&quot;#,##0.00_);[Red]\(&quot; Kč&quot;#,##0.00\)"/>
    <numFmt numFmtId="168" formatCode="#,##0.0"/>
    <numFmt numFmtId="169" formatCode="0.0"/>
  </numFmts>
  <fonts count="3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CE"/>
      <family val="0"/>
    </font>
    <font>
      <b/>
      <sz val="10"/>
      <name val="Arial CE"/>
      <family val="0"/>
    </font>
    <font>
      <sz val="16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b/>
      <sz val="18"/>
      <name val="Arial CE"/>
      <family val="0"/>
    </font>
    <font>
      <b/>
      <sz val="16"/>
      <name val="Arial CE"/>
      <family val="0"/>
    </font>
    <font>
      <sz val="20"/>
      <name val="Arial CE"/>
      <family val="0"/>
    </font>
    <font>
      <b/>
      <sz val="20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6" borderId="2" applyNumberFormat="0" applyAlignment="0" applyProtection="0"/>
    <xf numFmtId="167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9" borderId="8" applyNumberFormat="0" applyAlignment="0" applyProtection="0"/>
    <xf numFmtId="0" fontId="30" fillId="19" borderId="9" applyNumberFormat="0" applyAlignment="0" applyProtection="0"/>
    <xf numFmtId="0" fontId="31" fillId="0" borderId="0" applyNumberFormat="0" applyFill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38">
    <xf numFmtId="0" fontId="0" fillId="0" borderId="0" xfId="0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4" fontId="11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4" fontId="4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4" fontId="13" fillId="0" borderId="0" xfId="0" applyNumberFormat="1" applyFont="1" applyFill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 horizont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168" fontId="7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168" fontId="11" fillId="0" borderId="0" xfId="0" applyNumberFormat="1" applyFont="1" applyFill="1" applyBorder="1" applyAlignment="1" applyProtection="1">
      <alignment/>
      <protection/>
    </xf>
    <xf numFmtId="168" fontId="10" fillId="0" borderId="0" xfId="0" applyNumberFormat="1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168" fontId="8" fillId="0" borderId="0" xfId="0" applyNumberFormat="1" applyFont="1" applyFill="1" applyBorder="1" applyAlignment="1" applyProtection="1">
      <alignment/>
      <protection/>
    </xf>
    <xf numFmtId="4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 horizontal="center"/>
      <protection/>
    </xf>
    <xf numFmtId="4" fontId="14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4"/>
  <sheetViews>
    <sheetView tabSelected="1" workbookViewId="0" topLeftCell="A1">
      <selection activeCell="J75" sqref="J75"/>
    </sheetView>
  </sheetViews>
  <sheetFormatPr defaultColWidth="10.00390625" defaultRowHeight="12.75"/>
  <cols>
    <col min="1" max="3" width="2.00390625" style="3" customWidth="1"/>
    <col min="4" max="4" width="3.8515625" style="3" customWidth="1"/>
    <col min="5" max="5" width="4.00390625" style="3" customWidth="1"/>
    <col min="6" max="7" width="10.00390625" style="3" customWidth="1"/>
    <col min="8" max="8" width="14.140625" style="3" customWidth="1"/>
    <col min="9" max="9" width="13.421875" style="3" customWidth="1"/>
    <col min="10" max="10" width="46.7109375" style="1" customWidth="1"/>
    <col min="11" max="11" width="20.00390625" style="3" customWidth="1"/>
    <col min="12" max="12" width="28.140625" style="16" customWidth="1"/>
    <col min="13" max="16384" width="10.00390625" style="3" customWidth="1"/>
  </cols>
  <sheetData>
    <row r="1" spans="1:12" s="19" customFormat="1" ht="23.25" customHeight="1">
      <c r="A1" s="19" t="s">
        <v>0</v>
      </c>
      <c r="D1" s="19" t="s">
        <v>94</v>
      </c>
      <c r="J1" s="20"/>
      <c r="L1" s="21"/>
    </row>
    <row r="2" spans="10:12" s="9" customFormat="1" ht="15" customHeight="1">
      <c r="J2" s="28"/>
      <c r="L2" s="22"/>
    </row>
    <row r="3" spans="10:12" ht="16.5" customHeight="1">
      <c r="J3" s="28"/>
      <c r="K3" s="9"/>
      <c r="L3" s="36"/>
    </row>
    <row r="4" spans="1:12" s="12" customFormat="1" ht="21" customHeight="1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7">
        <f>J6+J37+J77+J84+J100</f>
        <v>16503240.36</v>
      </c>
      <c r="K4" s="30"/>
      <c r="L4" s="17"/>
    </row>
    <row r="5" spans="10:12" s="18" customFormat="1" ht="22.5" customHeight="1">
      <c r="J5" s="24"/>
      <c r="K5" s="23"/>
      <c r="L5" s="24"/>
    </row>
    <row r="6" spans="1:12" s="12" customFormat="1" ht="18.75" customHeight="1">
      <c r="A6" s="12" t="s">
        <v>2</v>
      </c>
      <c r="J6" s="14">
        <f>J7+J16+J19+J32</f>
        <v>11255000</v>
      </c>
      <c r="K6" s="29"/>
      <c r="L6" s="14"/>
    </row>
    <row r="7" spans="1:12" s="6" customFormat="1" ht="16.5" customHeight="1">
      <c r="A7" s="9"/>
      <c r="B7" s="9" t="s">
        <v>3</v>
      </c>
      <c r="C7" s="9"/>
      <c r="D7" s="9"/>
      <c r="E7" s="9"/>
      <c r="F7" s="9"/>
      <c r="G7" s="9"/>
      <c r="H7" s="9"/>
      <c r="I7" s="9"/>
      <c r="J7" s="13">
        <f>J8+J12</f>
        <v>5662000</v>
      </c>
      <c r="K7" s="28"/>
      <c r="L7" s="13"/>
    </row>
    <row r="8" spans="3:12" s="6" customFormat="1" ht="15.75" customHeight="1">
      <c r="C8" s="9" t="s">
        <v>45</v>
      </c>
      <c r="J8" s="2">
        <f>J9+J10+J11</f>
        <v>2745000</v>
      </c>
      <c r="K8" s="27"/>
      <c r="L8" s="2"/>
    </row>
    <row r="9" spans="4:12" s="7" customFormat="1" ht="13.5" customHeight="1">
      <c r="D9" s="7" t="s">
        <v>41</v>
      </c>
      <c r="J9" s="15">
        <v>2417000</v>
      </c>
      <c r="K9" s="26"/>
      <c r="L9" s="15"/>
    </row>
    <row r="10" spans="4:12" s="7" customFormat="1" ht="13.5" customHeight="1">
      <c r="D10" s="7" t="s">
        <v>42</v>
      </c>
      <c r="J10" s="15">
        <v>66000</v>
      </c>
      <c r="K10" s="26"/>
      <c r="L10" s="15"/>
    </row>
    <row r="11" spans="4:13" ht="13.5" customHeight="1">
      <c r="D11" s="7" t="s">
        <v>43</v>
      </c>
      <c r="E11" s="7"/>
      <c r="F11" s="7"/>
      <c r="G11" s="7"/>
      <c r="H11" s="7"/>
      <c r="J11" s="15">
        <v>262000</v>
      </c>
      <c r="K11" s="26"/>
      <c r="L11" s="15"/>
      <c r="M11" s="32"/>
    </row>
    <row r="12" spans="3:12" s="6" customFormat="1" ht="15.75" customHeight="1">
      <c r="C12" s="9" t="s">
        <v>44</v>
      </c>
      <c r="J12" s="2">
        <f>J13+J14+J15</f>
        <v>2917000</v>
      </c>
      <c r="K12" s="27"/>
      <c r="L12" s="2"/>
    </row>
    <row r="13" spans="4:12" s="7" customFormat="1" ht="13.5" customHeight="1">
      <c r="D13" s="7" t="s">
        <v>46</v>
      </c>
      <c r="J13" s="15">
        <v>2417000</v>
      </c>
      <c r="K13" s="26"/>
      <c r="L13" s="15"/>
    </row>
    <row r="14" spans="4:12" s="7" customFormat="1" ht="13.5" customHeight="1">
      <c r="D14" s="7" t="s">
        <v>4</v>
      </c>
      <c r="J14" s="15">
        <v>500000</v>
      </c>
      <c r="K14" s="26"/>
      <c r="L14" s="15"/>
    </row>
    <row r="15" spans="10:12" s="7" customFormat="1" ht="13.5" customHeight="1">
      <c r="J15" s="15"/>
      <c r="K15" s="26"/>
      <c r="L15" s="15"/>
    </row>
    <row r="16" spans="2:12" ht="16.5" customHeight="1">
      <c r="B16" s="9" t="s">
        <v>5</v>
      </c>
      <c r="C16" s="25"/>
      <c r="D16" s="25"/>
      <c r="E16" s="25"/>
      <c r="F16" s="25"/>
      <c r="G16" s="25"/>
      <c r="H16" s="25"/>
      <c r="I16" s="25"/>
      <c r="J16" s="13">
        <f>J17</f>
        <v>5072000</v>
      </c>
      <c r="K16" s="28"/>
      <c r="L16" s="13"/>
    </row>
    <row r="17" spans="3:12" ht="15.75" customHeight="1">
      <c r="C17" s="9" t="s">
        <v>47</v>
      </c>
      <c r="J17" s="2">
        <f>J18</f>
        <v>5072000</v>
      </c>
      <c r="K17" s="27"/>
      <c r="L17" s="2"/>
    </row>
    <row r="18" spans="4:13" ht="13.5" customHeight="1">
      <c r="D18" s="7" t="s">
        <v>6</v>
      </c>
      <c r="J18" s="15">
        <v>5072000</v>
      </c>
      <c r="K18" s="26"/>
      <c r="L18" s="15"/>
      <c r="M18" s="32"/>
    </row>
    <row r="19" spans="1:12" s="6" customFormat="1" ht="16.5" customHeight="1">
      <c r="A19" s="9"/>
      <c r="B19" s="9" t="s">
        <v>48</v>
      </c>
      <c r="C19" s="9"/>
      <c r="D19" s="9"/>
      <c r="E19" s="9"/>
      <c r="F19" s="9"/>
      <c r="G19" s="9"/>
      <c r="H19" s="9"/>
      <c r="I19" s="9"/>
      <c r="J19" s="13">
        <f>J20+J23+J30</f>
        <v>121000</v>
      </c>
      <c r="K19" s="28"/>
      <c r="L19" s="13"/>
    </row>
    <row r="20" spans="3:12" s="6" customFormat="1" ht="15.75" customHeight="1">
      <c r="C20" s="9" t="s">
        <v>7</v>
      </c>
      <c r="J20" s="2">
        <f>J21+J22</f>
        <v>0</v>
      </c>
      <c r="K20" s="27"/>
      <c r="L20" s="2"/>
    </row>
    <row r="21" spans="4:12" s="7" customFormat="1" ht="13.5" customHeight="1">
      <c r="D21" s="7" t="s">
        <v>8</v>
      </c>
      <c r="J21" s="15">
        <v>0</v>
      </c>
      <c r="K21" s="26"/>
      <c r="L21" s="15"/>
    </row>
    <row r="22" spans="2:12" ht="13.5" customHeight="1">
      <c r="B22" s="7"/>
      <c r="C22" s="7"/>
      <c r="D22" s="7" t="s">
        <v>54</v>
      </c>
      <c r="E22" s="7"/>
      <c r="F22" s="7"/>
      <c r="G22" s="7"/>
      <c r="H22" s="7"/>
      <c r="I22" s="7"/>
      <c r="J22" s="15">
        <v>0</v>
      </c>
      <c r="K22" s="26"/>
      <c r="L22" s="15"/>
    </row>
    <row r="23" spans="3:12" s="6" customFormat="1" ht="15.75" customHeight="1">
      <c r="C23" s="9" t="s">
        <v>49</v>
      </c>
      <c r="J23" s="2">
        <f>J24+J25+J26+J28</f>
        <v>48000</v>
      </c>
      <c r="K23" s="27"/>
      <c r="L23" s="2"/>
    </row>
    <row r="24" spans="4:12" s="7" customFormat="1" ht="13.5" customHeight="1">
      <c r="D24" s="7" t="s">
        <v>9</v>
      </c>
      <c r="J24" s="15">
        <v>32000</v>
      </c>
      <c r="K24" s="26"/>
      <c r="L24" s="15"/>
    </row>
    <row r="25" spans="4:12" s="7" customFormat="1" ht="13.5" customHeight="1">
      <c r="D25" s="7" t="s">
        <v>50</v>
      </c>
      <c r="J25" s="15">
        <v>1000</v>
      </c>
      <c r="K25" s="26"/>
      <c r="L25" s="15"/>
    </row>
    <row r="26" spans="4:12" ht="13.5" customHeight="1">
      <c r="D26" s="7" t="s">
        <v>51</v>
      </c>
      <c r="E26" s="7"/>
      <c r="F26" s="7"/>
      <c r="G26" s="7"/>
      <c r="H26" s="7"/>
      <c r="I26" s="7"/>
      <c r="J26" s="15">
        <v>0</v>
      </c>
      <c r="K26" s="26"/>
      <c r="L26" s="15"/>
    </row>
    <row r="27" spans="3:12" ht="13.5" customHeight="1">
      <c r="C27" s="9" t="s">
        <v>53</v>
      </c>
      <c r="D27" s="9"/>
      <c r="E27" s="9"/>
      <c r="F27" s="9"/>
      <c r="G27" s="9"/>
      <c r="H27" s="9"/>
      <c r="I27" s="9"/>
      <c r="J27" s="37">
        <f>J28</f>
        <v>15000</v>
      </c>
      <c r="K27" s="26"/>
      <c r="L27" s="15"/>
    </row>
    <row r="28" spans="4:12" ht="13.5" customHeight="1">
      <c r="D28" s="7" t="s">
        <v>52</v>
      </c>
      <c r="E28" s="7"/>
      <c r="F28" s="7"/>
      <c r="G28" s="7"/>
      <c r="H28" s="7"/>
      <c r="I28" s="7"/>
      <c r="J28" s="15">
        <v>15000</v>
      </c>
      <c r="K28" s="26"/>
      <c r="L28" s="15"/>
    </row>
    <row r="29" spans="4:12" ht="13.5" customHeight="1">
      <c r="D29" s="7" t="s">
        <v>95</v>
      </c>
      <c r="E29" s="7"/>
      <c r="F29" s="7"/>
      <c r="G29" s="7"/>
      <c r="H29" s="7"/>
      <c r="I29" s="7"/>
      <c r="J29" s="15">
        <v>22000</v>
      </c>
      <c r="K29" s="26"/>
      <c r="L29" s="15"/>
    </row>
    <row r="30" spans="2:12" ht="15.75" customHeight="1">
      <c r="B30" s="25"/>
      <c r="C30" s="9" t="s">
        <v>10</v>
      </c>
      <c r="D30" s="9" t="s">
        <v>11</v>
      </c>
      <c r="E30" s="9"/>
      <c r="F30" s="9"/>
      <c r="G30" s="9"/>
      <c r="H30" s="9"/>
      <c r="I30" s="6"/>
      <c r="J30" s="2">
        <f>J31</f>
        <v>73000</v>
      </c>
      <c r="K30" s="27"/>
      <c r="L30" s="2"/>
    </row>
    <row r="31" spans="3:12" ht="13.5" customHeight="1">
      <c r="C31" s="7"/>
      <c r="D31" s="7" t="s">
        <v>37</v>
      </c>
      <c r="E31" s="7"/>
      <c r="F31" s="7"/>
      <c r="G31" s="7"/>
      <c r="H31" s="7"/>
      <c r="I31" s="7"/>
      <c r="J31" s="15">
        <v>73000</v>
      </c>
      <c r="K31" s="26"/>
      <c r="L31" s="15"/>
    </row>
    <row r="32" spans="1:12" s="6" customFormat="1" ht="16.5" customHeight="1">
      <c r="A32" s="9"/>
      <c r="B32" s="9" t="s">
        <v>12</v>
      </c>
      <c r="C32" s="9"/>
      <c r="D32" s="9"/>
      <c r="E32" s="9"/>
      <c r="F32" s="9"/>
      <c r="G32" s="9"/>
      <c r="H32" s="9"/>
      <c r="I32" s="9"/>
      <c r="J32" s="13">
        <f>J33</f>
        <v>400000</v>
      </c>
      <c r="K32" s="28"/>
      <c r="L32" s="13"/>
    </row>
    <row r="33" spans="3:12" s="6" customFormat="1" ht="15.75" customHeight="1">
      <c r="C33" s="6" t="s">
        <v>13</v>
      </c>
      <c r="J33" s="2">
        <f>J34</f>
        <v>400000</v>
      </c>
      <c r="K33" s="27"/>
      <c r="L33" s="2"/>
    </row>
    <row r="34" spans="4:12" s="7" customFormat="1" ht="13.5" customHeight="1">
      <c r="D34" s="7" t="s">
        <v>14</v>
      </c>
      <c r="J34" s="15">
        <v>400000</v>
      </c>
      <c r="K34" s="26"/>
      <c r="L34" s="15"/>
    </row>
    <row r="35" spans="10:12" s="7" customFormat="1" ht="13.5" customHeight="1">
      <c r="J35" s="15"/>
      <c r="K35" s="26"/>
      <c r="L35" s="15"/>
    </row>
    <row r="36" spans="10:12" s="7" customFormat="1" ht="13.5" customHeight="1">
      <c r="J36" s="15"/>
      <c r="K36" s="26"/>
      <c r="L36" s="15"/>
    </row>
    <row r="37" spans="1:12" s="12" customFormat="1" ht="18.75" customHeight="1">
      <c r="A37" s="12" t="s">
        <v>15</v>
      </c>
      <c r="J37" s="14">
        <f>J38+J65+J70</f>
        <v>874000</v>
      </c>
      <c r="K37" s="29"/>
      <c r="L37" s="14"/>
    </row>
    <row r="38" spans="1:12" s="6" customFormat="1" ht="16.5" customHeight="1">
      <c r="A38" s="9"/>
      <c r="B38" s="9" t="s">
        <v>55</v>
      </c>
      <c r="C38" s="9"/>
      <c r="D38" s="9"/>
      <c r="E38" s="9"/>
      <c r="F38" s="9"/>
      <c r="G38" s="9"/>
      <c r="H38" s="9"/>
      <c r="I38" s="9"/>
      <c r="J38" s="13">
        <f>J39+J51+J60</f>
        <v>794000</v>
      </c>
      <c r="K38" s="28"/>
      <c r="L38" s="13"/>
    </row>
    <row r="39" spans="3:12" s="6" customFormat="1" ht="15.75" customHeight="1">
      <c r="C39" s="9" t="s">
        <v>16</v>
      </c>
      <c r="J39" s="2">
        <f>J40+J41+J42+J43+J45+J46+J47+J48+J50+J49+J44</f>
        <v>408000</v>
      </c>
      <c r="K39" s="27"/>
      <c r="L39" s="2"/>
    </row>
    <row r="40" spans="4:12" s="6" customFormat="1" ht="15.75" customHeight="1">
      <c r="D40" s="32"/>
      <c r="E40" s="32"/>
      <c r="F40" s="32"/>
      <c r="G40" s="32"/>
      <c r="H40" s="32"/>
      <c r="J40" s="34"/>
      <c r="K40" s="33"/>
      <c r="L40" s="34"/>
    </row>
    <row r="41" spans="4:12" s="6" customFormat="1" ht="15.75" customHeight="1">
      <c r="D41" s="32" t="s">
        <v>28</v>
      </c>
      <c r="E41" s="32"/>
      <c r="F41" s="32"/>
      <c r="G41" s="32"/>
      <c r="H41" s="32"/>
      <c r="J41" s="34">
        <v>1000</v>
      </c>
      <c r="K41" s="33"/>
      <c r="L41" s="34"/>
    </row>
    <row r="42" spans="4:13" s="6" customFormat="1" ht="15.75" customHeight="1">
      <c r="D42" s="32" t="s">
        <v>29</v>
      </c>
      <c r="E42" s="32"/>
      <c r="F42" s="32"/>
      <c r="G42" s="32"/>
      <c r="H42" s="32"/>
      <c r="I42" s="32"/>
      <c r="J42" s="34">
        <v>0</v>
      </c>
      <c r="K42" s="33"/>
      <c r="L42" s="34"/>
      <c r="M42" s="32"/>
    </row>
    <row r="43" spans="4:13" s="6" customFormat="1" ht="15.75" customHeight="1">
      <c r="D43" s="32" t="s">
        <v>30</v>
      </c>
      <c r="E43" s="32"/>
      <c r="F43" s="32"/>
      <c r="G43" s="32"/>
      <c r="H43" s="32"/>
      <c r="I43" s="32"/>
      <c r="J43" s="34">
        <v>15000</v>
      </c>
      <c r="K43" s="33"/>
      <c r="L43" s="34"/>
      <c r="M43" s="32"/>
    </row>
    <row r="44" spans="4:13" s="6" customFormat="1" ht="15.75" customHeight="1">
      <c r="D44" s="32" t="s">
        <v>93</v>
      </c>
      <c r="E44" s="32"/>
      <c r="F44" s="32"/>
      <c r="G44" s="32"/>
      <c r="H44" s="32"/>
      <c r="I44" s="32"/>
      <c r="J44" s="34">
        <v>4000</v>
      </c>
      <c r="K44" s="33"/>
      <c r="L44" s="34"/>
      <c r="M44" s="32"/>
    </row>
    <row r="45" spans="4:13" s="6" customFormat="1" ht="15.75" customHeight="1">
      <c r="D45" s="32" t="s">
        <v>31</v>
      </c>
      <c r="E45" s="32"/>
      <c r="F45" s="32"/>
      <c r="G45" s="32"/>
      <c r="H45" s="32"/>
      <c r="I45" s="32"/>
      <c r="J45" s="34">
        <v>20000</v>
      </c>
      <c r="K45" s="33"/>
      <c r="L45" s="34"/>
      <c r="M45" s="32"/>
    </row>
    <row r="46" spans="4:12" s="6" customFormat="1" ht="15.75" customHeight="1">
      <c r="D46" s="32" t="s">
        <v>32</v>
      </c>
      <c r="E46" s="32"/>
      <c r="F46" s="32"/>
      <c r="G46" s="32"/>
      <c r="H46" s="32"/>
      <c r="I46" s="32"/>
      <c r="J46" s="34">
        <v>220000</v>
      </c>
      <c r="K46" s="33"/>
      <c r="L46" s="34"/>
    </row>
    <row r="47" spans="4:12" s="7" customFormat="1" ht="13.5" customHeight="1">
      <c r="D47" s="7" t="s">
        <v>33</v>
      </c>
      <c r="J47" s="15">
        <v>138000</v>
      </c>
      <c r="K47" s="26"/>
      <c r="L47" s="15"/>
    </row>
    <row r="48" spans="4:12" s="7" customFormat="1" ht="13.5" customHeight="1">
      <c r="D48" s="7" t="s">
        <v>34</v>
      </c>
      <c r="J48" s="15">
        <v>10000</v>
      </c>
      <c r="K48" s="26"/>
      <c r="L48" s="15"/>
    </row>
    <row r="49" spans="4:12" s="7" customFormat="1" ht="13.5" customHeight="1">
      <c r="D49" s="7" t="s">
        <v>56</v>
      </c>
      <c r="J49" s="15">
        <v>0</v>
      </c>
      <c r="K49" s="26"/>
      <c r="L49" s="15"/>
    </row>
    <row r="50" spans="4:12" s="7" customFormat="1" ht="13.5" customHeight="1">
      <c r="D50" s="7" t="s">
        <v>35</v>
      </c>
      <c r="J50" s="15">
        <v>0</v>
      </c>
      <c r="K50" s="26"/>
      <c r="L50" s="15"/>
    </row>
    <row r="51" spans="3:12" s="6" customFormat="1" ht="15.75" customHeight="1">
      <c r="C51" s="9" t="s">
        <v>17</v>
      </c>
      <c r="J51" s="2">
        <f>J52+J54+J56+J57+J58+J53+J59+J55</f>
        <v>366000</v>
      </c>
      <c r="K51" s="27"/>
      <c r="L51" s="2"/>
    </row>
    <row r="52" spans="4:12" s="7" customFormat="1" ht="13.5" customHeight="1">
      <c r="D52" s="7" t="s">
        <v>57</v>
      </c>
      <c r="J52" s="15">
        <v>2000</v>
      </c>
      <c r="K52" s="26"/>
      <c r="L52" s="15"/>
    </row>
    <row r="53" spans="4:12" s="7" customFormat="1" ht="13.5" customHeight="1">
      <c r="D53" s="7" t="s">
        <v>39</v>
      </c>
      <c r="J53" s="15">
        <v>50000</v>
      </c>
      <c r="K53" s="26"/>
      <c r="L53" s="15"/>
    </row>
    <row r="54" spans="4:12" s="7" customFormat="1" ht="13.5" customHeight="1">
      <c r="D54" s="7" t="s">
        <v>92</v>
      </c>
      <c r="J54" s="15">
        <v>39000</v>
      </c>
      <c r="K54" s="26"/>
      <c r="L54" s="15"/>
    </row>
    <row r="55" spans="4:12" s="7" customFormat="1" ht="13.5" customHeight="1">
      <c r="D55" s="7" t="s">
        <v>91</v>
      </c>
      <c r="J55" s="15">
        <v>75000</v>
      </c>
      <c r="K55" s="26"/>
      <c r="L55" s="15"/>
    </row>
    <row r="56" spans="4:12" s="7" customFormat="1" ht="13.5" customHeight="1">
      <c r="D56" s="8" t="s">
        <v>36</v>
      </c>
      <c r="J56" s="15">
        <v>100000</v>
      </c>
      <c r="K56" s="26"/>
      <c r="L56" s="15"/>
    </row>
    <row r="57" spans="4:12" s="7" customFormat="1" ht="13.5" customHeight="1">
      <c r="D57" s="7" t="s">
        <v>58</v>
      </c>
      <c r="J57" s="15">
        <v>100000</v>
      </c>
      <c r="K57" s="26"/>
      <c r="L57" s="15"/>
    </row>
    <row r="58" spans="4:12" s="7" customFormat="1" ht="13.5" customHeight="1">
      <c r="D58" s="7" t="s">
        <v>59</v>
      </c>
      <c r="J58" s="15">
        <v>0</v>
      </c>
      <c r="K58" s="26"/>
      <c r="L58" s="15"/>
    </row>
    <row r="59" spans="4:12" s="7" customFormat="1" ht="13.5" customHeight="1">
      <c r="D59" s="8" t="s">
        <v>40</v>
      </c>
      <c r="J59" s="15">
        <v>0</v>
      </c>
      <c r="K59" s="26"/>
      <c r="L59" s="15"/>
    </row>
    <row r="60" spans="3:12" s="6" customFormat="1" ht="15.75" customHeight="1">
      <c r="C60" s="9" t="s">
        <v>18</v>
      </c>
      <c r="J60" s="2">
        <f>J61+J62</f>
        <v>20000</v>
      </c>
      <c r="K60" s="27"/>
      <c r="L60" s="2"/>
    </row>
    <row r="61" spans="4:12" s="7" customFormat="1" ht="13.5" customHeight="1">
      <c r="D61" s="7" t="s">
        <v>62</v>
      </c>
      <c r="J61" s="15">
        <v>20000</v>
      </c>
      <c r="K61" s="26"/>
      <c r="L61" s="15"/>
    </row>
    <row r="62" spans="4:12" s="7" customFormat="1" ht="13.5" customHeight="1">
      <c r="D62" s="7" t="s">
        <v>60</v>
      </c>
      <c r="J62" s="15">
        <v>0</v>
      </c>
      <c r="K62" s="26"/>
      <c r="L62" s="15"/>
    </row>
    <row r="63" spans="10:12" s="7" customFormat="1" ht="13.5" customHeight="1">
      <c r="J63" s="15"/>
      <c r="K63" s="26"/>
      <c r="L63" s="15"/>
    </row>
    <row r="64" spans="10:12" s="7" customFormat="1" ht="13.5" customHeight="1">
      <c r="J64" s="15"/>
      <c r="K64" s="26"/>
      <c r="L64" s="15"/>
    </row>
    <row r="65" spans="1:12" s="6" customFormat="1" ht="16.5" customHeight="1">
      <c r="A65" s="9"/>
      <c r="B65" s="9" t="s">
        <v>19</v>
      </c>
      <c r="C65" s="9"/>
      <c r="D65" s="9"/>
      <c r="E65" s="9"/>
      <c r="F65" s="9"/>
      <c r="G65" s="9"/>
      <c r="H65" s="9"/>
      <c r="I65" s="9"/>
      <c r="J65" s="13">
        <f>J66+J68</f>
        <v>0</v>
      </c>
      <c r="K65" s="28"/>
      <c r="L65" s="13"/>
    </row>
    <row r="66" spans="3:12" s="6" customFormat="1" ht="15.75" customHeight="1">
      <c r="C66" s="9" t="s">
        <v>20</v>
      </c>
      <c r="J66" s="2">
        <f>J67</f>
        <v>0</v>
      </c>
      <c r="K66" s="27"/>
      <c r="L66" s="2"/>
    </row>
    <row r="67" spans="4:12" s="7" customFormat="1" ht="13.5" customHeight="1">
      <c r="D67" s="7" t="s">
        <v>61</v>
      </c>
      <c r="J67" s="15">
        <v>0</v>
      </c>
      <c r="K67" s="26"/>
      <c r="L67" s="15"/>
    </row>
    <row r="68" spans="3:12" s="18" customFormat="1" ht="22.5" customHeight="1">
      <c r="C68" s="9" t="s">
        <v>63</v>
      </c>
      <c r="D68" s="6"/>
      <c r="E68" s="6"/>
      <c r="F68" s="6"/>
      <c r="G68" s="6"/>
      <c r="H68" s="6"/>
      <c r="I68" s="6"/>
      <c r="J68" s="2">
        <f>J69</f>
        <v>0</v>
      </c>
      <c r="K68" s="27"/>
      <c r="L68" s="2"/>
    </row>
    <row r="69" spans="4:12" ht="13.5" customHeight="1">
      <c r="D69" s="7" t="s">
        <v>64</v>
      </c>
      <c r="E69" s="7"/>
      <c r="F69" s="7"/>
      <c r="G69" s="7"/>
      <c r="H69" s="7"/>
      <c r="I69" s="7"/>
      <c r="J69" s="15">
        <v>0</v>
      </c>
      <c r="K69" s="26"/>
      <c r="L69" s="15"/>
    </row>
    <row r="70" spans="1:12" s="6" customFormat="1" ht="16.5" customHeight="1">
      <c r="A70" s="9"/>
      <c r="B70" s="9" t="s">
        <v>21</v>
      </c>
      <c r="C70" s="9"/>
      <c r="D70" s="9"/>
      <c r="E70" s="9"/>
      <c r="F70" s="9"/>
      <c r="G70" s="9"/>
      <c r="H70" s="9"/>
      <c r="I70" s="9"/>
      <c r="J70" s="13">
        <f>J71+J73</f>
        <v>80000</v>
      </c>
      <c r="K70" s="28"/>
      <c r="L70" s="13"/>
    </row>
    <row r="71" spans="3:12" s="6" customFormat="1" ht="15.75" customHeight="1">
      <c r="C71" s="9" t="s">
        <v>65</v>
      </c>
      <c r="J71" s="2">
        <f>J72</f>
        <v>0</v>
      </c>
      <c r="K71" s="27"/>
      <c r="L71" s="2"/>
    </row>
    <row r="72" spans="4:12" s="7" customFormat="1" ht="13.5" customHeight="1">
      <c r="D72" s="7" t="s">
        <v>66</v>
      </c>
      <c r="J72" s="15">
        <v>0</v>
      </c>
      <c r="K72" s="26"/>
      <c r="L72" s="15"/>
    </row>
    <row r="73" spans="3:12" s="6" customFormat="1" ht="15.75" customHeight="1">
      <c r="C73" s="9" t="s">
        <v>22</v>
      </c>
      <c r="J73" s="2">
        <f>J74+J76+J75</f>
        <v>80000</v>
      </c>
      <c r="K73" s="27"/>
      <c r="L73" s="2"/>
    </row>
    <row r="74" spans="4:12" s="7" customFormat="1" ht="13.5" customHeight="1">
      <c r="D74" s="7" t="s">
        <v>67</v>
      </c>
      <c r="J74" s="15">
        <v>0</v>
      </c>
      <c r="K74" s="26"/>
      <c r="L74" s="15"/>
    </row>
    <row r="75" spans="4:12" s="7" customFormat="1" ht="13.5" customHeight="1">
      <c r="D75" s="7" t="s">
        <v>68</v>
      </c>
      <c r="J75" s="15">
        <v>0</v>
      </c>
      <c r="K75" s="26"/>
      <c r="L75" s="15"/>
    </row>
    <row r="76" spans="4:12" s="5" customFormat="1" ht="18" customHeight="1">
      <c r="D76" s="7" t="s">
        <v>69</v>
      </c>
      <c r="E76" s="7"/>
      <c r="F76" s="7"/>
      <c r="G76" s="7"/>
      <c r="H76" s="7"/>
      <c r="I76" s="7"/>
      <c r="J76" s="15">
        <v>80000</v>
      </c>
      <c r="K76" s="26"/>
      <c r="L76" s="15"/>
    </row>
    <row r="77" spans="1:12" s="12" customFormat="1" ht="18.75" customHeight="1">
      <c r="A77" s="12" t="s">
        <v>23</v>
      </c>
      <c r="J77" s="14">
        <f>J78</f>
        <v>657000</v>
      </c>
      <c r="K77" s="29"/>
      <c r="L77" s="14"/>
    </row>
    <row r="78" spans="2:12" s="9" customFormat="1" ht="16.5" customHeight="1">
      <c r="B78" s="9" t="s">
        <v>70</v>
      </c>
      <c r="J78" s="13">
        <f>J79</f>
        <v>657000</v>
      </c>
      <c r="K78" s="28"/>
      <c r="L78" s="13"/>
    </row>
    <row r="79" spans="3:12" s="6" customFormat="1" ht="15.75" customHeight="1">
      <c r="C79" s="9" t="s">
        <v>71</v>
      </c>
      <c r="J79" s="2">
        <f>J80+J81+J82+J83</f>
        <v>657000</v>
      </c>
      <c r="K79" s="27"/>
      <c r="L79" s="2"/>
    </row>
    <row r="80" spans="4:12" s="7" customFormat="1" ht="13.5" customHeight="1">
      <c r="D80" s="7" t="s">
        <v>24</v>
      </c>
      <c r="J80" s="15">
        <v>0</v>
      </c>
      <c r="K80" s="26"/>
      <c r="L80" s="15"/>
    </row>
    <row r="81" spans="1:12" s="7" customFormat="1" ht="13.5" customHeight="1">
      <c r="A81" s="3"/>
      <c r="D81" s="7" t="s">
        <v>25</v>
      </c>
      <c r="J81" s="15">
        <v>657000</v>
      </c>
      <c r="K81" s="26"/>
      <c r="L81" s="15"/>
    </row>
    <row r="82" spans="4:12" s="7" customFormat="1" ht="13.5" customHeight="1">
      <c r="D82" s="7" t="s">
        <v>72</v>
      </c>
      <c r="J82" s="15">
        <v>0</v>
      </c>
      <c r="K82" s="26"/>
      <c r="L82" s="15"/>
    </row>
    <row r="83" spans="4:12" ht="13.5" customHeight="1">
      <c r="D83" s="7"/>
      <c r="J83" s="15"/>
      <c r="K83" s="26"/>
      <c r="L83" s="15"/>
    </row>
    <row r="84" spans="1:12" s="12" customFormat="1" ht="18.75" customHeight="1">
      <c r="A84" s="12" t="s">
        <v>73</v>
      </c>
      <c r="J84" s="14">
        <f>J85</f>
        <v>446500</v>
      </c>
      <c r="K84" s="29"/>
      <c r="L84" s="14"/>
    </row>
    <row r="85" spans="2:12" s="9" customFormat="1" ht="16.5" customHeight="1">
      <c r="B85" s="9" t="s">
        <v>74</v>
      </c>
      <c r="J85" s="13">
        <f>J86+J90+J94+J98</f>
        <v>446500</v>
      </c>
      <c r="K85" s="28"/>
      <c r="L85" s="13"/>
    </row>
    <row r="86" spans="3:12" s="6" customFormat="1" ht="18" customHeight="1">
      <c r="C86" s="9" t="s">
        <v>75</v>
      </c>
      <c r="G86" s="5"/>
      <c r="J86" s="2">
        <f>J87+J88+J89</f>
        <v>321500</v>
      </c>
      <c r="K86" s="2"/>
      <c r="L86" s="2"/>
    </row>
    <row r="87" spans="4:12" s="7" customFormat="1" ht="13.5" customHeight="1">
      <c r="D87" s="7" t="s">
        <v>76</v>
      </c>
      <c r="J87" s="15">
        <v>0</v>
      </c>
      <c r="K87" s="26"/>
      <c r="L87" s="15"/>
    </row>
    <row r="88" spans="4:12" s="7" customFormat="1" ht="13.5" customHeight="1">
      <c r="D88" s="7" t="s">
        <v>77</v>
      </c>
      <c r="J88" s="15">
        <v>321500</v>
      </c>
      <c r="K88" s="26"/>
      <c r="L88" s="15"/>
    </row>
    <row r="89" spans="3:12" ht="13.5" customHeight="1">
      <c r="C89" s="7"/>
      <c r="D89" s="7" t="s">
        <v>78</v>
      </c>
      <c r="E89" s="7"/>
      <c r="F89" s="7"/>
      <c r="G89" s="7"/>
      <c r="H89" s="7"/>
      <c r="I89" s="7"/>
      <c r="J89" s="15">
        <v>0</v>
      </c>
      <c r="K89" s="26"/>
      <c r="L89" s="15"/>
    </row>
    <row r="90" spans="3:12" s="6" customFormat="1" ht="15.75" customHeight="1">
      <c r="C90" s="9" t="s">
        <v>79</v>
      </c>
      <c r="J90" s="2">
        <f>J91+J92</f>
        <v>125000</v>
      </c>
      <c r="K90" s="27"/>
      <c r="L90" s="2"/>
    </row>
    <row r="91" spans="4:12" s="7" customFormat="1" ht="13.5" customHeight="1">
      <c r="D91" s="7" t="s">
        <v>80</v>
      </c>
      <c r="J91" s="15">
        <v>40000</v>
      </c>
      <c r="K91" s="26"/>
      <c r="L91" s="15"/>
    </row>
    <row r="92" spans="4:12" s="7" customFormat="1" ht="13.5" customHeight="1">
      <c r="D92" s="7" t="s">
        <v>38</v>
      </c>
      <c r="J92" s="15">
        <v>85000</v>
      </c>
      <c r="K92" s="26"/>
      <c r="L92" s="15"/>
    </row>
    <row r="93" spans="2:12" s="7" customFormat="1" ht="13.5" customHeight="1">
      <c r="B93" s="9" t="s">
        <v>81</v>
      </c>
      <c r="C93" s="9"/>
      <c r="D93" s="9"/>
      <c r="E93" s="9"/>
      <c r="F93" s="9"/>
      <c r="G93" s="9"/>
      <c r="H93" s="9"/>
      <c r="I93" s="9"/>
      <c r="J93" s="13">
        <f>J94+J98</f>
        <v>0</v>
      </c>
      <c r="K93" s="26"/>
      <c r="L93" s="15"/>
    </row>
    <row r="94" spans="3:12" ht="15.75" customHeight="1">
      <c r="C94" s="9" t="s">
        <v>82</v>
      </c>
      <c r="D94" s="6"/>
      <c r="E94" s="6"/>
      <c r="F94" s="6"/>
      <c r="G94" s="6"/>
      <c r="H94" s="6"/>
      <c r="I94" s="6"/>
      <c r="J94" s="2">
        <f>J95+J96+J97</f>
        <v>0</v>
      </c>
      <c r="K94" s="27"/>
      <c r="L94" s="2"/>
    </row>
    <row r="95" spans="4:12" ht="13.5" customHeight="1">
      <c r="D95" s="7" t="s">
        <v>83</v>
      </c>
      <c r="E95" s="7"/>
      <c r="F95" s="7"/>
      <c r="G95" s="7"/>
      <c r="H95" s="7"/>
      <c r="J95" s="15">
        <v>0</v>
      </c>
      <c r="K95" s="26"/>
      <c r="L95" s="15"/>
    </row>
    <row r="96" spans="3:12" ht="13.5" customHeight="1">
      <c r="C96" s="7"/>
      <c r="D96" s="7" t="s">
        <v>84</v>
      </c>
      <c r="E96" s="7"/>
      <c r="F96" s="7"/>
      <c r="G96" s="7"/>
      <c r="H96" s="7"/>
      <c r="I96" s="7"/>
      <c r="J96" s="15">
        <v>0</v>
      </c>
      <c r="K96" s="26"/>
      <c r="L96" s="15"/>
    </row>
    <row r="97" spans="4:12" ht="13.5" customHeight="1">
      <c r="D97" s="7" t="s">
        <v>85</v>
      </c>
      <c r="E97" s="7"/>
      <c r="F97" s="7"/>
      <c r="G97" s="7"/>
      <c r="H97" s="7"/>
      <c r="I97" s="7"/>
      <c r="J97" s="15">
        <v>0</v>
      </c>
      <c r="K97" s="26"/>
      <c r="L97" s="15"/>
    </row>
    <row r="98" spans="3:12" ht="13.5" customHeight="1">
      <c r="C98" s="6" t="s">
        <v>90</v>
      </c>
      <c r="D98" s="7"/>
      <c r="E98" s="7"/>
      <c r="F98" s="7"/>
      <c r="G98" s="7"/>
      <c r="H98" s="7"/>
      <c r="I98" s="7"/>
      <c r="J98" s="13">
        <f>J99</f>
        <v>0</v>
      </c>
      <c r="K98" s="7"/>
      <c r="L98" s="15"/>
    </row>
    <row r="99" spans="4:12" s="6" customFormat="1" ht="15.75" customHeight="1">
      <c r="D99" s="7" t="s">
        <v>89</v>
      </c>
      <c r="J99" s="15">
        <v>0</v>
      </c>
      <c r="K99" s="4"/>
      <c r="L99" s="2"/>
    </row>
    <row r="100" spans="2:12" ht="18.75" customHeight="1">
      <c r="B100" s="12" t="s">
        <v>26</v>
      </c>
      <c r="D100" s="7"/>
      <c r="E100" s="7"/>
      <c r="F100" s="7"/>
      <c r="G100" s="7"/>
      <c r="H100" s="7"/>
      <c r="I100" s="7"/>
      <c r="J100" s="14">
        <f>J101</f>
        <v>3270740.36</v>
      </c>
      <c r="K100" s="29"/>
      <c r="L100" s="14"/>
    </row>
    <row r="101" spans="2:12" ht="18.75" customHeight="1">
      <c r="B101" s="12" t="s">
        <v>86</v>
      </c>
      <c r="D101" s="7"/>
      <c r="E101" s="7"/>
      <c r="F101" s="7"/>
      <c r="G101" s="7"/>
      <c r="H101" s="7"/>
      <c r="I101" s="7"/>
      <c r="J101" s="14">
        <f>J102</f>
        <v>3270740.36</v>
      </c>
      <c r="K101" s="29"/>
      <c r="L101" s="14"/>
    </row>
    <row r="102" spans="2:12" ht="18.75" customHeight="1">
      <c r="B102" s="6"/>
      <c r="C102" s="9" t="s">
        <v>87</v>
      </c>
      <c r="D102" s="6"/>
      <c r="E102" s="6"/>
      <c r="F102" s="6"/>
      <c r="G102" s="6"/>
      <c r="H102" s="6"/>
      <c r="I102" s="6"/>
      <c r="J102" s="2">
        <f>J103+J104</f>
        <v>3270740.36</v>
      </c>
      <c r="K102" s="29"/>
      <c r="L102" s="14"/>
    </row>
    <row r="103" spans="4:12" ht="13.5" customHeight="1">
      <c r="D103" s="7" t="s">
        <v>27</v>
      </c>
      <c r="E103" s="7"/>
      <c r="F103" s="7"/>
      <c r="G103" s="7"/>
      <c r="H103" s="7"/>
      <c r="I103" s="7"/>
      <c r="J103" s="15">
        <v>3270740.36</v>
      </c>
      <c r="K103" s="26"/>
      <c r="L103" s="15"/>
    </row>
    <row r="104" spans="4:12" s="7" customFormat="1" ht="13.5" customHeight="1">
      <c r="D104" s="7" t="s">
        <v>88</v>
      </c>
      <c r="J104" s="15">
        <v>0</v>
      </c>
      <c r="K104" s="26"/>
      <c r="L104" s="15"/>
    </row>
    <row r="105" spans="10:12" s="7" customFormat="1" ht="13.5" customHeight="1">
      <c r="J105" s="15"/>
      <c r="K105" s="8"/>
      <c r="L105" s="15"/>
    </row>
    <row r="106" spans="10:12" s="7" customFormat="1" ht="13.5" customHeight="1">
      <c r="J106" s="26"/>
      <c r="L106" s="15"/>
    </row>
    <row r="107" ht="12.75">
      <c r="J107" s="31"/>
    </row>
    <row r="108" spans="1:12" s="7" customFormat="1" ht="15.75" customHeight="1">
      <c r="A108" s="35"/>
      <c r="B108" s="35"/>
      <c r="C108" s="35"/>
      <c r="D108" s="35"/>
      <c r="E108" s="35"/>
      <c r="F108" s="6"/>
      <c r="G108" s="6"/>
      <c r="H108" s="6"/>
      <c r="I108" s="6"/>
      <c r="J108" s="27"/>
      <c r="K108" s="6"/>
      <c r="L108" s="2"/>
    </row>
    <row r="109" spans="2:12" ht="16.5" customHeight="1">
      <c r="B109" s="9"/>
      <c r="C109" s="6"/>
      <c r="D109" s="32"/>
      <c r="E109" s="6"/>
      <c r="F109" s="6"/>
      <c r="G109" s="6"/>
      <c r="H109" s="6"/>
      <c r="I109" s="6"/>
      <c r="J109" s="27"/>
      <c r="K109" s="6"/>
      <c r="L109" s="2"/>
    </row>
    <row r="110" spans="2:12" ht="16.5" customHeight="1">
      <c r="B110" s="9"/>
      <c r="C110" s="9"/>
      <c r="D110" s="32"/>
      <c r="E110" s="9"/>
      <c r="F110" s="9"/>
      <c r="G110" s="9"/>
      <c r="H110" s="9"/>
      <c r="I110" s="9"/>
      <c r="J110" s="28"/>
      <c r="K110" s="9"/>
      <c r="L110" s="13"/>
    </row>
    <row r="111" spans="2:12" ht="16.5" customHeight="1">
      <c r="B111" s="9"/>
      <c r="C111" s="9"/>
      <c r="D111" s="9"/>
      <c r="E111" s="9"/>
      <c r="F111" s="9"/>
      <c r="G111" s="9"/>
      <c r="H111" s="9"/>
      <c r="I111" s="9"/>
      <c r="J111" s="28"/>
      <c r="K111" s="9"/>
      <c r="L111" s="13"/>
    </row>
    <row r="112" spans="2:12" ht="16.5" customHeight="1">
      <c r="B112" s="9"/>
      <c r="C112" s="9"/>
      <c r="D112" s="9"/>
      <c r="E112" s="9"/>
      <c r="F112" s="9"/>
      <c r="G112" s="9"/>
      <c r="H112" s="9"/>
      <c r="I112" s="9"/>
      <c r="J112" s="10"/>
      <c r="K112" s="9"/>
      <c r="L112" s="13"/>
    </row>
    <row r="113" spans="2:12" ht="16.5" customHeight="1">
      <c r="B113" s="9"/>
      <c r="C113" s="9"/>
      <c r="D113" s="9"/>
      <c r="E113" s="9"/>
      <c r="F113" s="9"/>
      <c r="G113" s="9"/>
      <c r="H113" s="9"/>
      <c r="I113" s="9"/>
      <c r="J113" s="10"/>
      <c r="K113" s="9"/>
      <c r="L113" s="13"/>
    </row>
    <row r="114" spans="2:12" ht="16.5" customHeight="1">
      <c r="B114" s="9"/>
      <c r="C114" s="9"/>
      <c r="D114" s="9"/>
      <c r="E114" s="9"/>
      <c r="F114" s="9"/>
      <c r="G114" s="9"/>
      <c r="H114" s="9"/>
      <c r="I114" s="9"/>
      <c r="J114" s="10"/>
      <c r="K114" s="9"/>
      <c r="L114" s="13"/>
    </row>
  </sheetData>
  <sheetProtection/>
  <printOptions/>
  <pageMargins left="0.3937007874015748" right="0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Raduň</dc:creator>
  <cp:keywords/>
  <dc:description/>
  <cp:lastModifiedBy>Obec Raduň</cp:lastModifiedBy>
  <cp:lastPrinted>2013-01-23T15:33:51Z</cp:lastPrinted>
  <dcterms:created xsi:type="dcterms:W3CDTF">2003-05-26T05:37:20Z</dcterms:created>
  <dcterms:modified xsi:type="dcterms:W3CDTF">2013-03-20T09:16:02Z</dcterms:modified>
  <cp:category/>
  <cp:version/>
  <cp:contentType/>
  <cp:contentStatus/>
</cp:coreProperties>
</file>